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2" r:id="rId1"/>
  </sheets>
  <definedNames>
    <definedName name="_xlnm._FilterDatabase" localSheetId="0" hidden="1">Sheet1!$A$3:$J$22</definedName>
  </definedNames>
  <calcPr calcId="144525"/>
</workbook>
</file>

<file path=xl/sharedStrings.xml><?xml version="1.0" encoding="utf-8"?>
<sst xmlns="http://schemas.openxmlformats.org/spreadsheetml/2006/main" count="52" uniqueCount="35">
  <si>
    <t>附件1：</t>
  </si>
  <si>
    <t>2023年海峡世纪公司房屋租赁信息表（第四批）</t>
  </si>
  <si>
    <t>合同包</t>
  </si>
  <si>
    <t>房屋名称
（楼号）</t>
  </si>
  <si>
    <t>房间号</t>
  </si>
  <si>
    <t>建筑面积
（㎡）</t>
  </si>
  <si>
    <t>房屋现状</t>
  </si>
  <si>
    <t>单价
（元/㎡/月）</t>
  </si>
  <si>
    <t>招租基准价
（不含管理费）</t>
  </si>
  <si>
    <t>竞租保证金</t>
  </si>
  <si>
    <t>管理费
（元/月)</t>
  </si>
  <si>
    <t>备注</t>
  </si>
  <si>
    <t>技术楼</t>
  </si>
  <si>
    <t>空置</t>
  </si>
  <si>
    <t>4号楼</t>
  </si>
  <si>
    <t>福建海纳百川影业有限公司</t>
  </si>
  <si>
    <t>福建乐映文化传媒有限公司</t>
  </si>
  <si>
    <t>福州法正网络科技有限公司</t>
  </si>
  <si>
    <t>福建公众法律服务咨询有限公司</t>
  </si>
  <si>
    <t>福建省大槐树影视文化有限公司</t>
  </si>
  <si>
    <t>福州市和而同教育科技有限公司</t>
  </si>
  <si>
    <t>5号楼</t>
  </si>
  <si>
    <t>三层301</t>
  </si>
  <si>
    <t>福建左岸文化传播有限公司</t>
  </si>
  <si>
    <t>三层302</t>
  </si>
  <si>
    <t>三层303</t>
  </si>
  <si>
    <t>福州真知灼见文化传媒有限公司</t>
  </si>
  <si>
    <t>三层304</t>
  </si>
  <si>
    <t>7号楼附属楼（宿舍）</t>
  </si>
  <si>
    <t>二层201</t>
  </si>
  <si>
    <t>福州市鼓楼区查诺餐饮管理有限公司</t>
  </si>
  <si>
    <t>二层202</t>
  </si>
  <si>
    <t>二层203</t>
  </si>
  <si>
    <t>合计</t>
  </si>
  <si>
    <t xml:space="preserve">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</si>
</sst>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方正小标宋简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0" borderId="0" applyProtection="0"/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vertical="center" wrapText="1"/>
    </xf>
    <xf numFmtId="41" fontId="5" fillId="0" borderId="1" xfId="0" applyNumberFormat="1" applyFont="1" applyFill="1" applyBorder="1" applyAlignment="1">
      <alignment horizontal="right" vertical="center"/>
    </xf>
    <xf numFmtId="41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vertical="center" wrapText="1"/>
    </xf>
    <xf numFmtId="0" fontId="6" fillId="2" borderId="1" xfId="50" applyFont="1" applyFill="1" applyBorder="1" applyAlignment="1">
      <alignment vertical="center" wrapText="1"/>
    </xf>
    <xf numFmtId="0" fontId="6" fillId="2" borderId="2" xfId="5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right" vertical="center"/>
    </xf>
    <xf numFmtId="41" fontId="7" fillId="2" borderId="2" xfId="0" applyNumberFormat="1" applyFont="1" applyFill="1" applyBorder="1" applyAlignment="1">
      <alignment horizontal="center" vertical="center"/>
    </xf>
    <xf numFmtId="0" fontId="6" fillId="2" borderId="3" xfId="5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right" vertical="center"/>
    </xf>
    <xf numFmtId="41" fontId="7" fillId="2" borderId="3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/>
    </xf>
    <xf numFmtId="0" fontId="6" fillId="2" borderId="4" xfId="5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7" fillId="2" borderId="4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9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view="pageLayout" zoomScaleNormal="100" topLeftCell="A13" workbookViewId="0">
      <selection activeCell="I22" sqref="I22"/>
    </sheetView>
  </sheetViews>
  <sheetFormatPr defaultColWidth="13.375" defaultRowHeight="27.95" customHeight="1"/>
  <cols>
    <col min="1" max="1" width="6.25" customWidth="1"/>
    <col min="2" max="2" width="12" customWidth="1"/>
    <col min="3" max="3" width="18.25" customWidth="1"/>
    <col min="4" max="4" width="13.375" customWidth="1"/>
    <col min="5" max="5" width="18" customWidth="1"/>
    <col min="6" max="6" width="13.375" style="1" customWidth="1"/>
    <col min="7" max="8" width="13.375" customWidth="1"/>
    <col min="9" max="9" width="13.375" style="1" customWidth="1"/>
    <col min="10" max="10" width="15.625" customWidth="1"/>
    <col min="11" max="11" width="13.375" customWidth="1"/>
  </cols>
  <sheetData>
    <row r="1" ht="18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36"/>
      <c r="J1" s="2"/>
    </row>
    <row r="2" ht="24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7"/>
    </row>
    <row r="3" ht="26.25" customHeight="1" spans="1:10">
      <c r="A3" s="4" t="s">
        <v>2</v>
      </c>
      <c r="B3" s="5" t="s">
        <v>3</v>
      </c>
      <c r="C3" s="4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7" t="s">
        <v>9</v>
      </c>
      <c r="I3" s="7" t="s">
        <v>10</v>
      </c>
      <c r="J3" s="4" t="s">
        <v>11</v>
      </c>
    </row>
    <row r="4" ht="22.5" customHeight="1" spans="1:10">
      <c r="A4" s="8">
        <v>1</v>
      </c>
      <c r="B4" s="9" t="s">
        <v>12</v>
      </c>
      <c r="C4" s="10">
        <v>110</v>
      </c>
      <c r="D4" s="11">
        <v>17</v>
      </c>
      <c r="E4" s="12" t="s">
        <v>13</v>
      </c>
      <c r="F4" s="11">
        <v>65</v>
      </c>
      <c r="G4" s="13">
        <f>F4*D4</f>
        <v>1105</v>
      </c>
      <c r="H4" s="14">
        <f>G4*3</f>
        <v>3315</v>
      </c>
      <c r="I4" s="38">
        <v>100</v>
      </c>
      <c r="J4" s="39"/>
    </row>
    <row r="5" ht="22.5" customHeight="1" spans="1:10">
      <c r="A5" s="8">
        <v>2</v>
      </c>
      <c r="B5" s="15" t="s">
        <v>12</v>
      </c>
      <c r="C5" s="16">
        <v>311</v>
      </c>
      <c r="D5" s="11">
        <v>156</v>
      </c>
      <c r="E5" s="12" t="s">
        <v>13</v>
      </c>
      <c r="F5" s="11">
        <v>68</v>
      </c>
      <c r="G5" s="13">
        <f>F5*D5</f>
        <v>10608</v>
      </c>
      <c r="H5" s="14">
        <f>G5*3</f>
        <v>31824</v>
      </c>
      <c r="I5" s="38">
        <v>400</v>
      </c>
      <c r="J5" s="40"/>
    </row>
    <row r="6" ht="22.5" customHeight="1" spans="1:10">
      <c r="A6" s="8">
        <v>3</v>
      </c>
      <c r="B6" s="17" t="s">
        <v>14</v>
      </c>
      <c r="C6" s="16">
        <v>302</v>
      </c>
      <c r="D6" s="11">
        <v>27</v>
      </c>
      <c r="E6" s="12" t="s">
        <v>13</v>
      </c>
      <c r="F6" s="11">
        <v>68</v>
      </c>
      <c r="G6" s="13">
        <f t="shared" ref="G4:G18" si="0">F6*D6</f>
        <v>1836</v>
      </c>
      <c r="H6" s="14">
        <f>G6*3</f>
        <v>5508</v>
      </c>
      <c r="I6" s="38">
        <v>100</v>
      </c>
      <c r="J6" s="41"/>
    </row>
    <row r="7" ht="22.5" customHeight="1" spans="1:10">
      <c r="A7" s="15">
        <v>4</v>
      </c>
      <c r="B7" s="9" t="s">
        <v>12</v>
      </c>
      <c r="C7" s="16">
        <v>306</v>
      </c>
      <c r="D7" s="11">
        <v>30</v>
      </c>
      <c r="E7" s="12" t="s">
        <v>13</v>
      </c>
      <c r="F7" s="18">
        <v>68</v>
      </c>
      <c r="G7" s="13">
        <f t="shared" si="0"/>
        <v>2040</v>
      </c>
      <c r="H7" s="14">
        <f t="shared" ref="H4:H13" si="1">G7*3</f>
        <v>6120</v>
      </c>
      <c r="I7" s="42">
        <v>100</v>
      </c>
      <c r="J7" s="43"/>
    </row>
    <row r="8" ht="25" customHeight="1" spans="1:10">
      <c r="A8" s="15">
        <v>5</v>
      </c>
      <c r="B8" s="9" t="s">
        <v>12</v>
      </c>
      <c r="C8" s="10">
        <v>112</v>
      </c>
      <c r="D8" s="11">
        <v>29</v>
      </c>
      <c r="E8" s="19" t="s">
        <v>15</v>
      </c>
      <c r="F8" s="11">
        <v>65</v>
      </c>
      <c r="G8" s="13">
        <f t="shared" si="0"/>
        <v>1885</v>
      </c>
      <c r="H8" s="14">
        <f t="shared" si="1"/>
        <v>5655</v>
      </c>
      <c r="I8" s="42">
        <v>100</v>
      </c>
      <c r="J8" s="39"/>
    </row>
    <row r="9" ht="25" customHeight="1" spans="1:10">
      <c r="A9" s="15">
        <v>6</v>
      </c>
      <c r="B9" s="9" t="s">
        <v>12</v>
      </c>
      <c r="C9" s="10">
        <v>130</v>
      </c>
      <c r="D9" s="11">
        <v>19</v>
      </c>
      <c r="E9" s="20" t="s">
        <v>16</v>
      </c>
      <c r="F9" s="11">
        <v>65</v>
      </c>
      <c r="G9" s="13">
        <f t="shared" si="0"/>
        <v>1235</v>
      </c>
      <c r="H9" s="14">
        <f t="shared" si="1"/>
        <v>3705</v>
      </c>
      <c r="I9" s="42">
        <v>100</v>
      </c>
      <c r="J9" s="41"/>
    </row>
    <row r="10" ht="25" customHeight="1" spans="1:10">
      <c r="A10" s="15">
        <v>7</v>
      </c>
      <c r="B10" s="9" t="s">
        <v>12</v>
      </c>
      <c r="C10" s="16">
        <v>323</v>
      </c>
      <c r="D10" s="11">
        <v>31</v>
      </c>
      <c r="E10" s="20" t="s">
        <v>17</v>
      </c>
      <c r="F10" s="11">
        <v>68</v>
      </c>
      <c r="G10" s="13">
        <f t="shared" si="0"/>
        <v>2108</v>
      </c>
      <c r="H10" s="14">
        <f t="shared" si="1"/>
        <v>6324</v>
      </c>
      <c r="I10" s="42">
        <v>100</v>
      </c>
      <c r="J10" s="40"/>
    </row>
    <row r="11" ht="25" customHeight="1" spans="1:10">
      <c r="A11" s="15">
        <v>8</v>
      </c>
      <c r="B11" s="9" t="s">
        <v>12</v>
      </c>
      <c r="C11" s="16">
        <v>325</v>
      </c>
      <c r="D11" s="11">
        <v>31</v>
      </c>
      <c r="E11" s="20" t="s">
        <v>18</v>
      </c>
      <c r="F11" s="11">
        <v>68</v>
      </c>
      <c r="G11" s="13">
        <f t="shared" si="0"/>
        <v>2108</v>
      </c>
      <c r="H11" s="14">
        <f t="shared" si="1"/>
        <v>6324</v>
      </c>
      <c r="I11" s="42">
        <v>100</v>
      </c>
      <c r="J11" s="40"/>
    </row>
    <row r="12" ht="25" customHeight="1" spans="1:10">
      <c r="A12" s="15">
        <v>9</v>
      </c>
      <c r="B12" s="9" t="s">
        <v>12</v>
      </c>
      <c r="C12" s="16">
        <v>329</v>
      </c>
      <c r="D12" s="11">
        <v>34</v>
      </c>
      <c r="E12" s="20" t="s">
        <v>19</v>
      </c>
      <c r="F12" s="11">
        <v>68</v>
      </c>
      <c r="G12" s="13">
        <f t="shared" si="0"/>
        <v>2312</v>
      </c>
      <c r="H12" s="14">
        <f t="shared" si="1"/>
        <v>6936</v>
      </c>
      <c r="I12" s="44">
        <v>100</v>
      </c>
      <c r="J12" s="41"/>
    </row>
    <row r="13" ht="22.5" customHeight="1" spans="1:10">
      <c r="A13" s="15">
        <v>10</v>
      </c>
      <c r="B13" s="9" t="s">
        <v>12</v>
      </c>
      <c r="C13" s="16">
        <v>332</v>
      </c>
      <c r="D13" s="11">
        <v>25</v>
      </c>
      <c r="E13" s="21" t="s">
        <v>20</v>
      </c>
      <c r="F13" s="22">
        <v>68</v>
      </c>
      <c r="G13" s="23">
        <f>F13*(D13+D14)</f>
        <v>3468</v>
      </c>
      <c r="H13" s="24">
        <f t="shared" si="1"/>
        <v>10404</v>
      </c>
      <c r="I13" s="45">
        <v>200</v>
      </c>
      <c r="J13" s="46"/>
    </row>
    <row r="14" ht="22.5" customHeight="1" spans="1:10">
      <c r="A14" s="15">
        <v>11</v>
      </c>
      <c r="B14" s="9" t="s">
        <v>12</v>
      </c>
      <c r="C14" s="16">
        <v>336</v>
      </c>
      <c r="D14" s="11">
        <v>26</v>
      </c>
      <c r="E14" s="25"/>
      <c r="F14" s="26"/>
      <c r="G14" s="27"/>
      <c r="H14" s="28"/>
      <c r="I14" s="47"/>
      <c r="J14" s="46"/>
    </row>
    <row r="15" ht="22.5" customHeight="1" spans="1:10">
      <c r="A15" s="15">
        <v>12</v>
      </c>
      <c r="B15" s="9" t="s">
        <v>21</v>
      </c>
      <c r="C15" s="16" t="s">
        <v>22</v>
      </c>
      <c r="D15" s="11">
        <v>15</v>
      </c>
      <c r="E15" s="21" t="s">
        <v>23</v>
      </c>
      <c r="F15" s="22">
        <v>68</v>
      </c>
      <c r="G15" s="23">
        <f>F15*(D15+D16)</f>
        <v>2040</v>
      </c>
      <c r="H15" s="24">
        <f>G15*3</f>
        <v>6120</v>
      </c>
      <c r="I15" s="45">
        <v>200</v>
      </c>
      <c r="J15" s="34"/>
    </row>
    <row r="16" ht="22.5" customHeight="1" spans="1:10">
      <c r="A16" s="15">
        <v>13</v>
      </c>
      <c r="B16" s="9" t="s">
        <v>21</v>
      </c>
      <c r="C16" s="16" t="s">
        <v>24</v>
      </c>
      <c r="D16" s="11">
        <v>15</v>
      </c>
      <c r="E16" s="25"/>
      <c r="F16" s="26"/>
      <c r="G16" s="27"/>
      <c r="H16" s="28"/>
      <c r="I16" s="47"/>
      <c r="J16" s="34"/>
    </row>
    <row r="17" ht="22.5" customHeight="1" spans="1:10">
      <c r="A17" s="15">
        <v>14</v>
      </c>
      <c r="B17" s="9" t="s">
        <v>21</v>
      </c>
      <c r="C17" s="16" t="s">
        <v>25</v>
      </c>
      <c r="D17" s="11">
        <v>15</v>
      </c>
      <c r="E17" s="21" t="s">
        <v>26</v>
      </c>
      <c r="F17" s="22">
        <v>68</v>
      </c>
      <c r="G17" s="23">
        <f>F17*(D17+D18)</f>
        <v>2040</v>
      </c>
      <c r="H17" s="24">
        <f>G17*3</f>
        <v>6120</v>
      </c>
      <c r="I17" s="45">
        <v>200</v>
      </c>
      <c r="J17" s="34"/>
    </row>
    <row r="18" ht="22.5" customHeight="1" spans="1:10">
      <c r="A18" s="15">
        <v>15</v>
      </c>
      <c r="B18" s="9" t="s">
        <v>21</v>
      </c>
      <c r="C18" s="16" t="s">
        <v>27</v>
      </c>
      <c r="D18" s="11">
        <v>15</v>
      </c>
      <c r="E18" s="25"/>
      <c r="F18" s="26"/>
      <c r="G18" s="27"/>
      <c r="H18" s="28"/>
      <c r="I18" s="47"/>
      <c r="J18" s="34"/>
    </row>
    <row r="19" ht="25" customHeight="1" spans="1:10">
      <c r="A19" s="15">
        <v>16</v>
      </c>
      <c r="B19" s="17" t="s">
        <v>28</v>
      </c>
      <c r="C19" s="16" t="s">
        <v>29</v>
      </c>
      <c r="D19" s="11">
        <v>30</v>
      </c>
      <c r="E19" s="21" t="s">
        <v>30</v>
      </c>
      <c r="F19" s="22">
        <v>35</v>
      </c>
      <c r="G19" s="29">
        <f>F19*(D19+D20+D21)</f>
        <v>3150</v>
      </c>
      <c r="H19" s="24">
        <f>G19*3</f>
        <v>9450</v>
      </c>
      <c r="I19" s="48">
        <v>300</v>
      </c>
      <c r="J19" s="34"/>
    </row>
    <row r="20" ht="25" customHeight="1" spans="1:10">
      <c r="A20" s="15">
        <v>17</v>
      </c>
      <c r="B20" s="17" t="s">
        <v>28</v>
      </c>
      <c r="C20" s="16" t="s">
        <v>31</v>
      </c>
      <c r="D20" s="11">
        <v>30</v>
      </c>
      <c r="E20" s="30"/>
      <c r="F20" s="31"/>
      <c r="G20" s="32"/>
      <c r="H20" s="33"/>
      <c r="I20" s="49"/>
      <c r="J20" s="34"/>
    </row>
    <row r="21" ht="25" customHeight="1" spans="1:10">
      <c r="A21" s="15">
        <v>18</v>
      </c>
      <c r="B21" s="17" t="s">
        <v>28</v>
      </c>
      <c r="C21" s="16" t="s">
        <v>32</v>
      </c>
      <c r="D21" s="11">
        <v>30</v>
      </c>
      <c r="E21" s="25"/>
      <c r="F21" s="26"/>
      <c r="G21" s="32"/>
      <c r="H21" s="33"/>
      <c r="I21" s="50"/>
      <c r="J21" s="34"/>
    </row>
    <row r="22" ht="25" customHeight="1" spans="1:10">
      <c r="A22" s="34"/>
      <c r="B22" s="34"/>
      <c r="C22" s="34" t="s">
        <v>33</v>
      </c>
      <c r="D22" s="34">
        <f>SUM(D4:D21)</f>
        <v>575</v>
      </c>
      <c r="E22" s="34"/>
      <c r="F22" s="35"/>
      <c r="G22" s="34">
        <f>SUM(G4:G21)</f>
        <v>35935</v>
      </c>
      <c r="H22" s="34">
        <f>SUM(H4:H21)</f>
        <v>107805</v>
      </c>
      <c r="I22" s="51">
        <f>SUM(I4:I21)</f>
        <v>2100</v>
      </c>
      <c r="J22" s="34"/>
    </row>
    <row r="24" customHeight="1" spans="7:7">
      <c r="G24" t="s">
        <v>34</v>
      </c>
    </row>
  </sheetData>
  <autoFilter ref="A3:J22">
    <sortState ref="A3:J22">
      <sortCondition ref="B4" descending="1"/>
    </sortState>
    <extLst/>
  </autoFilter>
  <mergeCells count="22">
    <mergeCell ref="A1:J1"/>
    <mergeCell ref="A2:J2"/>
    <mergeCell ref="E13:E14"/>
    <mergeCell ref="E15:E16"/>
    <mergeCell ref="E17:E18"/>
    <mergeCell ref="E19:E21"/>
    <mergeCell ref="F13:F14"/>
    <mergeCell ref="F15:F16"/>
    <mergeCell ref="F17:F18"/>
    <mergeCell ref="F19:F21"/>
    <mergeCell ref="G13:G14"/>
    <mergeCell ref="G15:G16"/>
    <mergeCell ref="G17:G18"/>
    <mergeCell ref="G19:G21"/>
    <mergeCell ref="H13:H14"/>
    <mergeCell ref="H15:H16"/>
    <mergeCell ref="H17:H18"/>
    <mergeCell ref="H19:H21"/>
    <mergeCell ref="I13:I14"/>
    <mergeCell ref="I15:I16"/>
    <mergeCell ref="I17:I18"/>
    <mergeCell ref="I19:I21"/>
  </mergeCells>
  <pageMargins left="0.629861111111111" right="0.156944444444444" top="0.118055555555556" bottom="0.197916666666667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</cp:lastModifiedBy>
  <dcterms:created xsi:type="dcterms:W3CDTF">2023-03-01T15:29:00Z</dcterms:created>
  <cp:lastPrinted>2023-03-30T06:54:00Z</cp:lastPrinted>
  <dcterms:modified xsi:type="dcterms:W3CDTF">2023-05-09T02:41:22Z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014D1C5AC89B4C2DBA3F1EB81C278FFA_13</vt:lpwstr>
  </property>
  <property fmtid="{D5CDD505-2E9C-101B-9397-08002B2CF9AE}" pid="3" name="KSOProductBuildVer">
    <vt:lpwstr>2052-11.1.0.14309</vt:lpwstr>
  </property>
</Properties>
</file>